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AM\Retail_Finance\Financial_Control\Finance_Systems\SAP_BW\Fin Systems Planning and Reporting\Battle of Hatfield\PHASE 2 Invasive\"/>
    </mc:Choice>
  </mc:AlternateContent>
  <bookViews>
    <workbookView xWindow="360" yWindow="315" windowWidth="24675" windowHeight="11025"/>
  </bookViews>
  <sheets>
    <sheet name="Tender Costs" sheetId="5" r:id="rId1"/>
    <sheet name="Match Funding Offer" sheetId="9" r:id="rId2"/>
    <sheet name="Schools Workshops Agenda Info" sheetId="8" r:id="rId3"/>
  </sheets>
  <definedNames>
    <definedName name="_xlnm.Print_Area" localSheetId="1">'Match Funding Offer'!$B$1:$I$11</definedName>
    <definedName name="_xlnm.Print_Area" localSheetId="2">'Schools Workshops Agenda Info'!$A$1:$B$7</definedName>
    <definedName name="_xlnm.Print_Area" localSheetId="0">'Tender Costs'!$B$1:$L$20</definedName>
  </definedNames>
  <calcPr calcId="171027"/>
</workbook>
</file>

<file path=xl/calcChain.xml><?xml version="1.0" encoding="utf-8"?>
<calcChain xmlns="http://schemas.openxmlformats.org/spreadsheetml/2006/main">
  <c r="G10" i="9" l="1"/>
  <c r="G9" i="9"/>
  <c r="G8" i="9"/>
  <c r="G7" i="9"/>
  <c r="K13" i="5" l="1"/>
  <c r="G13" i="5"/>
  <c r="K11" i="5" l="1"/>
  <c r="G11" i="5"/>
  <c r="K16" i="5"/>
  <c r="G16" i="5"/>
  <c r="G8" i="5"/>
  <c r="G9" i="5"/>
  <c r="G10" i="5"/>
  <c r="G12" i="5"/>
  <c r="G14" i="5"/>
  <c r="G15" i="5"/>
  <c r="G17" i="5"/>
  <c r="G7" i="5"/>
  <c r="K7" i="5"/>
  <c r="K8" i="5"/>
  <c r="K9" i="5"/>
  <c r="K10" i="5"/>
  <c r="K12" i="5"/>
  <c r="K14" i="5"/>
  <c r="K15" i="5"/>
  <c r="K17" i="5"/>
  <c r="K18" i="5"/>
  <c r="K19" i="5"/>
  <c r="K6" i="5"/>
  <c r="J20" i="5"/>
  <c r="I20" i="5"/>
  <c r="K20" i="5" l="1"/>
</calcChain>
</file>

<file path=xl/sharedStrings.xml><?xml version="1.0" encoding="utf-8"?>
<sst xmlns="http://schemas.openxmlformats.org/spreadsheetml/2006/main" count="119" uniqueCount="64">
  <si>
    <t>Cost Heading</t>
  </si>
  <si>
    <t>Description</t>
  </si>
  <si>
    <t>Professional Fees</t>
  </si>
  <si>
    <t>Other</t>
  </si>
  <si>
    <t>Contingency</t>
  </si>
  <si>
    <t>Provider</t>
  </si>
  <si>
    <t>Archaeology_Company</t>
  </si>
  <si>
    <t>INPUT</t>
  </si>
  <si>
    <t>n/a</t>
  </si>
  <si>
    <t>Education - LIDAR Results Presentation (includes preparation time)</t>
  </si>
  <si>
    <t>1. Days Required by BOHIS</t>
  </si>
  <si>
    <t xml:space="preserve"> = Total (£)</t>
  </si>
  <si>
    <t>Schools Subjects</t>
  </si>
  <si>
    <r>
      <t xml:space="preserve">Each Day - 1 – </t>
    </r>
    <r>
      <rPr>
        <b/>
        <u/>
        <sz val="11"/>
        <color rgb="FF1F497D"/>
        <rFont val="PoloR"/>
      </rPr>
      <t>6</t>
    </r>
    <r>
      <rPr>
        <b/>
        <u/>
        <sz val="11"/>
        <color theme="1"/>
        <rFont val="PoloR"/>
      </rPr>
      <t xml:space="preserve"> (3 days for Meden, 2 for Cuckney School</t>
    </r>
    <r>
      <rPr>
        <b/>
        <u/>
        <sz val="11"/>
        <color rgb="FF1F497D"/>
        <rFont val="PoloR"/>
      </rPr>
      <t>,</t>
    </r>
    <r>
      <rPr>
        <b/>
        <u/>
        <sz val="11"/>
        <color theme="1"/>
        <rFont val="PoloR"/>
      </rPr>
      <t xml:space="preserve">  1 for 6</t>
    </r>
    <r>
      <rPr>
        <b/>
        <u/>
        <vertAlign val="superscript"/>
        <sz val="11"/>
        <color theme="1"/>
        <rFont val="PoloR"/>
      </rPr>
      <t>th</t>
    </r>
    <r>
      <rPr>
        <b/>
        <u/>
        <sz val="11"/>
        <color theme="1"/>
        <rFont val="PoloR"/>
      </rPr>
      <t xml:space="preserve"> Form Academy, Worksop)</t>
    </r>
  </si>
  <si>
    <t>Getting The most Out of Archaeology – including How to Become an Archaeologist</t>
  </si>
  <si>
    <t>POW Camps – what we’ve learnt so far – interactive workshop</t>
  </si>
  <si>
    <t>Family Tree "Communitree"</t>
  </si>
  <si>
    <t xml:space="preserve">On Site Activities … Meet the archaeologists - The Search for Cuckney Castle / “Explain The Terrain” - Findings from Topographical Analysis of Fields Either Side of The River Poulter </t>
  </si>
  <si>
    <t>Explain the Art Competition</t>
  </si>
  <si>
    <t>Terrain Analysis - LIDAR Interpretation  - Report</t>
  </si>
  <si>
    <t xml:space="preserve">  = 1 * 2 = Man Days Offered / Required</t>
  </si>
  <si>
    <t>Castle - Post excavation Activity Contingency £ Required</t>
  </si>
  <si>
    <t>2. Persons Offered Each Day by Tender Company  ? (OR Required by BOHIS)</t>
  </si>
  <si>
    <t>PLUS Non recoverable VAT (£)</t>
  </si>
  <si>
    <t xml:space="preserve">Terrain Analysis - LIDAR Interpretation of RAW data using provided PC / LIDAR Sofware - plus features review </t>
  </si>
  <si>
    <t>“Community Memories of POW” Interactive Workshops (2 days)  (includes preparation time)</t>
  </si>
  <si>
    <t>Archaeology_Company Total £</t>
  </si>
  <si>
    <t>Terrain Analysis – Post LIDAR – "Ground Truthing"</t>
  </si>
  <si>
    <t>Terrain Analysis – Post LIDAR – "Ground Truthing" Report</t>
  </si>
  <si>
    <t xml:space="preserve">Castle - Post excavation Activity </t>
  </si>
  <si>
    <t>Castle 2 trial hand dug trenches (budget = 5 days per trench)</t>
  </si>
  <si>
    <t>Castle Results Writeup</t>
  </si>
  <si>
    <t>Education Workshops : Introduction to Archaeology Days (2) + Getting The Most Out of Archaeology (2)  = 4 workshop days (includes preparation time)</t>
  </si>
  <si>
    <t>Write up of Final General Report</t>
  </si>
  <si>
    <t>Your Comments (if required)</t>
  </si>
  <si>
    <t>Item Ref</t>
  </si>
  <si>
    <t>Terrain Analysis - Topography - finds processing / Topo Report</t>
  </si>
  <si>
    <t>6.2a</t>
  </si>
  <si>
    <t>6.2b</t>
  </si>
  <si>
    <t>6.3a</t>
  </si>
  <si>
    <t>6.3b</t>
  </si>
  <si>
    <t>6.5a</t>
  </si>
  <si>
    <t>6.5b</t>
  </si>
  <si>
    <t>6.5c</t>
  </si>
  <si>
    <t>TENDER Costs Schedule</t>
  </si>
  <si>
    <t xml:space="preserve"> 2 preparation MF Days  (1 for “Kick Off” + 1 for “Final Presentation”) </t>
  </si>
  <si>
    <t xml:space="preserve">1  MF “Kick Off – Setting The Scene” day </t>
  </si>
  <si>
    <t xml:space="preserve">2  MF Castle “Working Saturdays” </t>
  </si>
  <si>
    <t xml:space="preserve">1 MF Topography  “Working Saturday” </t>
  </si>
  <si>
    <t xml:space="preserve">1 MF “Final Presentation” day </t>
  </si>
  <si>
    <t>MF1</t>
  </si>
  <si>
    <t>MF2</t>
  </si>
  <si>
    <t>MF3</t>
  </si>
  <si>
    <t>MF4</t>
  </si>
  <si>
    <t>MF5</t>
  </si>
  <si>
    <t xml:space="preserve">Match Funding </t>
  </si>
  <si>
    <t>Match Funding Schedule</t>
  </si>
  <si>
    <t xml:space="preserve">Value of Goods / Services (Excluding VAT) (£) </t>
  </si>
  <si>
    <r>
      <t xml:space="preserve">Educational Workshops - 2 Castle / “Explain The Terrain” analysis + 6 Schools visits to workshops = 8 workshop days (includes preparation time) ** </t>
    </r>
    <r>
      <rPr>
        <sz val="12"/>
        <color rgb="FFFF0000"/>
        <rFont val="PoloR"/>
      </rPr>
      <t>see "Schools Workshops Agenda Info" sheet</t>
    </r>
  </si>
  <si>
    <t>a. Days Required by BOHIS</t>
  </si>
  <si>
    <t>b. Persons Offered Each Day by Tender Company  ? (OR Required by BOHIS)</t>
  </si>
  <si>
    <t xml:space="preserve">  = a * b = Man Days Offered / Required</t>
  </si>
  <si>
    <t>PLEASE INPUT YOUR TENDER £ AMOUNTS / COMMENTS INTO the Yellow boxes provided</t>
  </si>
  <si>
    <t>PLEASE INPUT YOUR (FREE) MATCH FUNDING PERSONS OFFERED PER DAY / COMMENTS INTO the Yellow boxes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</si>
</sst>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oloR"/>
    </font>
    <font>
      <b/>
      <sz val="12"/>
      <color theme="1"/>
      <name val="PoloR"/>
    </font>
    <font>
      <sz val="11"/>
      <color theme="1"/>
      <name val="PoloR"/>
    </font>
    <font>
      <b/>
      <u/>
      <sz val="11"/>
      <color theme="1"/>
      <name val="PoloR"/>
    </font>
    <font>
      <b/>
      <u/>
      <sz val="11"/>
      <color rgb="FF1F497D"/>
      <name val="PoloR"/>
    </font>
    <font>
      <b/>
      <u/>
      <vertAlign val="superscript"/>
      <sz val="11"/>
      <color theme="1"/>
      <name val="Pol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PoloR"/>
    </font>
    <font>
      <sz val="12"/>
      <color rgb="FFFF0000"/>
      <name val="Pol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4" borderId="4" xfId="0" quotePrefix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5" borderId="1" xfId="0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vertical="center" wrapText="1"/>
    </xf>
    <xf numFmtId="0" fontId="4" fillId="5" borderId="2" xfId="0" applyFont="1" applyFill="1" applyBorder="1"/>
    <xf numFmtId="0" fontId="9" fillId="5" borderId="0" xfId="0" applyFont="1" applyFill="1"/>
    <xf numFmtId="0" fontId="8" fillId="5" borderId="0" xfId="0" applyFont="1" applyFill="1"/>
    <xf numFmtId="0" fontId="0" fillId="5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tabSelected="1" zoomScale="86" zoomScaleNormal="86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" sqref="B1"/>
    </sheetView>
  </sheetViews>
  <sheetFormatPr defaultRowHeight="14.25"/>
  <cols>
    <col min="1" max="1" width="1.25" customWidth="1"/>
    <col min="2" max="2" width="8.875" bestFit="1" customWidth="1"/>
    <col min="3" max="3" width="18.125" customWidth="1"/>
    <col min="4" max="4" width="91.125" customWidth="1"/>
    <col min="5" max="7" width="16.75" customWidth="1"/>
    <col min="8" max="8" width="22.875" customWidth="1"/>
    <col min="9" max="9" width="9.75" bestFit="1" customWidth="1"/>
    <col min="10" max="10" width="14.125" customWidth="1"/>
    <col min="11" max="11" width="11.375" customWidth="1"/>
    <col min="12" max="12" width="46.375" customWidth="1"/>
  </cols>
  <sheetData>
    <row r="2" spans="2:12" ht="20.25">
      <c r="B2" s="19" t="s">
        <v>44</v>
      </c>
      <c r="C2" s="18"/>
    </row>
    <row r="3" spans="2:12" ht="20.25">
      <c r="B3" s="23" t="s">
        <v>62</v>
      </c>
      <c r="C3" s="24"/>
      <c r="D3" s="25"/>
    </row>
    <row r="4" spans="2:12" ht="15.75">
      <c r="F4" s="4" t="s">
        <v>7</v>
      </c>
      <c r="I4" s="4" t="s">
        <v>7</v>
      </c>
      <c r="J4" s="4" t="s">
        <v>7</v>
      </c>
      <c r="L4" s="4" t="s">
        <v>7</v>
      </c>
    </row>
    <row r="5" spans="2:12" ht="86.25">
      <c r="B5" s="2" t="s">
        <v>35</v>
      </c>
      <c r="C5" s="2" t="s">
        <v>0</v>
      </c>
      <c r="D5" s="2" t="s">
        <v>1</v>
      </c>
      <c r="E5" s="5" t="s">
        <v>10</v>
      </c>
      <c r="F5" s="2" t="s">
        <v>22</v>
      </c>
      <c r="G5" s="6" t="s">
        <v>20</v>
      </c>
      <c r="H5" s="5" t="s">
        <v>5</v>
      </c>
      <c r="I5" s="3" t="s">
        <v>57</v>
      </c>
      <c r="J5" s="2" t="s">
        <v>23</v>
      </c>
      <c r="K5" s="15" t="s">
        <v>11</v>
      </c>
      <c r="L5" s="17" t="s">
        <v>34</v>
      </c>
    </row>
    <row r="6" spans="2:12" ht="26.25" customHeight="1">
      <c r="B6" s="5" t="s">
        <v>43</v>
      </c>
      <c r="C6" s="1" t="s">
        <v>4</v>
      </c>
      <c r="D6" s="1" t="s">
        <v>21</v>
      </c>
      <c r="E6" s="5" t="s">
        <v>8</v>
      </c>
      <c r="F6" s="5" t="s">
        <v>8</v>
      </c>
      <c r="G6" s="5" t="s">
        <v>8</v>
      </c>
      <c r="H6" s="9" t="s">
        <v>6</v>
      </c>
      <c r="I6" s="21"/>
      <c r="J6" s="21"/>
      <c r="K6" s="16">
        <f>SUM(I6:J6)</f>
        <v>0</v>
      </c>
      <c r="L6" s="22"/>
    </row>
    <row r="7" spans="2:12" ht="26.25" customHeight="1">
      <c r="B7" s="5">
        <v>6.6</v>
      </c>
      <c r="C7" s="1" t="s">
        <v>3</v>
      </c>
      <c r="D7" s="1" t="s">
        <v>9</v>
      </c>
      <c r="E7" s="5">
        <v>1</v>
      </c>
      <c r="F7" s="5">
        <v>1</v>
      </c>
      <c r="G7" s="5">
        <f t="shared" ref="G7:G17" si="0">E7*F7</f>
        <v>1</v>
      </c>
      <c r="H7" s="9" t="s">
        <v>6</v>
      </c>
      <c r="I7" s="21"/>
      <c r="J7" s="21"/>
      <c r="K7" s="16">
        <f t="shared" ref="K7:K19" si="1">SUM(I7:J7)</f>
        <v>0</v>
      </c>
      <c r="L7" s="22"/>
    </row>
    <row r="8" spans="2:12" ht="30.75" customHeight="1">
      <c r="B8" s="5">
        <v>6.7</v>
      </c>
      <c r="C8" s="1" t="s">
        <v>3</v>
      </c>
      <c r="D8" s="1" t="s">
        <v>32</v>
      </c>
      <c r="E8" s="5">
        <v>4</v>
      </c>
      <c r="F8" s="20"/>
      <c r="G8" s="5">
        <f t="shared" si="0"/>
        <v>0</v>
      </c>
      <c r="H8" s="9" t="s">
        <v>6</v>
      </c>
      <c r="I8" s="21"/>
      <c r="J8" s="21"/>
      <c r="K8" s="16">
        <f t="shared" si="1"/>
        <v>0</v>
      </c>
      <c r="L8" s="22"/>
    </row>
    <row r="9" spans="2:12" ht="38.25" customHeight="1">
      <c r="B9" s="5">
        <v>6.8</v>
      </c>
      <c r="C9" s="1" t="s">
        <v>3</v>
      </c>
      <c r="D9" s="1" t="s">
        <v>58</v>
      </c>
      <c r="E9" s="5">
        <v>8</v>
      </c>
      <c r="F9" s="20"/>
      <c r="G9" s="5">
        <f t="shared" si="0"/>
        <v>0</v>
      </c>
      <c r="H9" s="9" t="s">
        <v>6</v>
      </c>
      <c r="I9" s="21"/>
      <c r="J9" s="21"/>
      <c r="K9" s="16">
        <f t="shared" si="1"/>
        <v>0</v>
      </c>
      <c r="L9" s="22"/>
    </row>
    <row r="10" spans="2:12" ht="26.25" customHeight="1">
      <c r="B10" s="5">
        <v>6.9</v>
      </c>
      <c r="C10" s="1" t="s">
        <v>3</v>
      </c>
      <c r="D10" s="1" t="s">
        <v>25</v>
      </c>
      <c r="E10" s="5">
        <v>2</v>
      </c>
      <c r="F10" s="5">
        <v>1</v>
      </c>
      <c r="G10" s="5">
        <f t="shared" si="0"/>
        <v>2</v>
      </c>
      <c r="H10" s="9" t="s">
        <v>6</v>
      </c>
      <c r="I10" s="21"/>
      <c r="J10" s="21"/>
      <c r="K10" s="16">
        <f t="shared" si="1"/>
        <v>0</v>
      </c>
      <c r="L10" s="22"/>
    </row>
    <row r="11" spans="2:12" ht="31.5" customHeight="1">
      <c r="B11" s="5" t="s">
        <v>37</v>
      </c>
      <c r="C11" s="1" t="s">
        <v>2</v>
      </c>
      <c r="D11" s="1" t="s">
        <v>24</v>
      </c>
      <c r="E11" s="5">
        <v>3</v>
      </c>
      <c r="F11" s="5">
        <v>1</v>
      </c>
      <c r="G11" s="5">
        <f t="shared" si="0"/>
        <v>3</v>
      </c>
      <c r="H11" s="9" t="s">
        <v>6</v>
      </c>
      <c r="I11" s="21"/>
      <c r="J11" s="21"/>
      <c r="K11" s="16">
        <f t="shared" ref="K11" si="2">SUM(I11:J11)</f>
        <v>0</v>
      </c>
      <c r="L11" s="22"/>
    </row>
    <row r="12" spans="2:12" ht="26.25" customHeight="1">
      <c r="B12" s="5" t="s">
        <v>38</v>
      </c>
      <c r="C12" s="1" t="s">
        <v>2</v>
      </c>
      <c r="D12" s="1" t="s">
        <v>19</v>
      </c>
      <c r="E12" s="5">
        <v>2</v>
      </c>
      <c r="F12" s="5">
        <v>1</v>
      </c>
      <c r="G12" s="5">
        <f t="shared" si="0"/>
        <v>2</v>
      </c>
      <c r="H12" s="9" t="s">
        <v>6</v>
      </c>
      <c r="I12" s="21"/>
      <c r="J12" s="21"/>
      <c r="K12" s="16">
        <f t="shared" si="1"/>
        <v>0</v>
      </c>
      <c r="L12" s="22"/>
    </row>
    <row r="13" spans="2:12" ht="26.25" customHeight="1">
      <c r="B13" s="5" t="s">
        <v>39</v>
      </c>
      <c r="C13" s="1" t="s">
        <v>2</v>
      </c>
      <c r="D13" s="1" t="s">
        <v>27</v>
      </c>
      <c r="E13" s="5">
        <v>3</v>
      </c>
      <c r="F13" s="20"/>
      <c r="G13" s="5">
        <f t="shared" si="0"/>
        <v>0</v>
      </c>
      <c r="H13" s="9" t="s">
        <v>6</v>
      </c>
      <c r="I13" s="21"/>
      <c r="J13" s="21"/>
      <c r="K13" s="16">
        <f t="shared" ref="K13" si="3">SUM(I13:J13)</f>
        <v>0</v>
      </c>
      <c r="L13" s="22"/>
    </row>
    <row r="14" spans="2:12" ht="26.25" customHeight="1">
      <c r="B14" s="5" t="s">
        <v>40</v>
      </c>
      <c r="C14" s="1" t="s">
        <v>2</v>
      </c>
      <c r="D14" s="1" t="s">
        <v>28</v>
      </c>
      <c r="E14" s="5">
        <v>2</v>
      </c>
      <c r="F14" s="20"/>
      <c r="G14" s="5">
        <f t="shared" si="0"/>
        <v>0</v>
      </c>
      <c r="H14" s="9" t="s">
        <v>6</v>
      </c>
      <c r="I14" s="21"/>
      <c r="J14" s="21"/>
      <c r="K14" s="16">
        <f t="shared" si="1"/>
        <v>0</v>
      </c>
      <c r="L14" s="22"/>
    </row>
    <row r="15" spans="2:12" ht="26.25" customHeight="1">
      <c r="B15" s="5">
        <v>6.4</v>
      </c>
      <c r="C15" s="1" t="s">
        <v>2</v>
      </c>
      <c r="D15" s="1" t="s">
        <v>36</v>
      </c>
      <c r="E15" s="5">
        <v>6</v>
      </c>
      <c r="F15" s="20"/>
      <c r="G15" s="5">
        <f t="shared" si="0"/>
        <v>0</v>
      </c>
      <c r="H15" s="9" t="s">
        <v>6</v>
      </c>
      <c r="I15" s="21"/>
      <c r="J15" s="21"/>
      <c r="K15" s="16">
        <f t="shared" si="1"/>
        <v>0</v>
      </c>
      <c r="L15" s="22"/>
    </row>
    <row r="16" spans="2:12" ht="26.25" customHeight="1">
      <c r="B16" s="5" t="s">
        <v>41</v>
      </c>
      <c r="C16" s="1" t="s">
        <v>2</v>
      </c>
      <c r="D16" s="1" t="s">
        <v>30</v>
      </c>
      <c r="E16" s="5">
        <v>10</v>
      </c>
      <c r="F16" s="20"/>
      <c r="G16" s="5">
        <f t="shared" si="0"/>
        <v>0</v>
      </c>
      <c r="H16" s="9" t="s">
        <v>6</v>
      </c>
      <c r="I16" s="21"/>
      <c r="J16" s="21"/>
      <c r="K16" s="16">
        <f t="shared" ref="K16" si="4">SUM(I16:J16)</f>
        <v>0</v>
      </c>
      <c r="L16" s="22"/>
    </row>
    <row r="17" spans="2:12" ht="26.25" customHeight="1">
      <c r="B17" s="5" t="s">
        <v>41</v>
      </c>
      <c r="C17" s="1" t="s">
        <v>2</v>
      </c>
      <c r="D17" s="1" t="s">
        <v>31</v>
      </c>
      <c r="E17" s="5">
        <v>5</v>
      </c>
      <c r="F17" s="20"/>
      <c r="G17" s="5">
        <f t="shared" si="0"/>
        <v>0</v>
      </c>
      <c r="H17" s="9" t="s">
        <v>6</v>
      </c>
      <c r="I17" s="21"/>
      <c r="J17" s="21"/>
      <c r="K17" s="16">
        <f t="shared" si="1"/>
        <v>0</v>
      </c>
      <c r="L17" s="22"/>
    </row>
    <row r="18" spans="2:12" ht="26.25" customHeight="1">
      <c r="B18" s="5" t="s">
        <v>41</v>
      </c>
      <c r="C18" s="1" t="s">
        <v>2</v>
      </c>
      <c r="D18" s="1" t="s">
        <v>29</v>
      </c>
      <c r="E18" s="5" t="s">
        <v>8</v>
      </c>
      <c r="F18" s="5" t="s">
        <v>8</v>
      </c>
      <c r="G18" s="5" t="s">
        <v>8</v>
      </c>
      <c r="H18" s="9" t="s">
        <v>6</v>
      </c>
      <c r="I18" s="21"/>
      <c r="J18" s="21"/>
      <c r="K18" s="16">
        <f t="shared" si="1"/>
        <v>0</v>
      </c>
      <c r="L18" s="22"/>
    </row>
    <row r="19" spans="2:12" ht="26.25" customHeight="1">
      <c r="B19" s="5" t="s">
        <v>42</v>
      </c>
      <c r="C19" s="1" t="s">
        <v>2</v>
      </c>
      <c r="D19" s="1" t="s">
        <v>33</v>
      </c>
      <c r="E19" s="5" t="s">
        <v>8</v>
      </c>
      <c r="F19" s="5" t="s">
        <v>8</v>
      </c>
      <c r="G19" s="5" t="s">
        <v>8</v>
      </c>
      <c r="H19" s="9" t="s">
        <v>6</v>
      </c>
      <c r="I19" s="21"/>
      <c r="J19" s="21"/>
      <c r="K19" s="16">
        <f t="shared" si="1"/>
        <v>0</v>
      </c>
      <c r="L19" s="22"/>
    </row>
    <row r="20" spans="2:12" ht="38.25" customHeight="1">
      <c r="H20" s="8" t="s">
        <v>26</v>
      </c>
      <c r="I20" s="7">
        <f>SUBTOTAL(9,I6:I19)</f>
        <v>0</v>
      </c>
      <c r="J20" s="7">
        <f>SUBTOTAL(9,J6:J19)</f>
        <v>0</v>
      </c>
      <c r="K20" s="7">
        <f>SUBTOTAL(9,K6:K19)</f>
        <v>0</v>
      </c>
    </row>
  </sheetData>
  <sortState ref="B5:H18">
    <sortCondition ref="H5:H31"/>
  </sortState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zoomScale="86" zoomScaleNormal="86" workbookViewId="0">
      <selection activeCell="B1" sqref="B1"/>
    </sheetView>
  </sheetViews>
  <sheetFormatPr defaultRowHeight="14.25"/>
  <cols>
    <col min="1" max="1" width="1.25" customWidth="1"/>
    <col min="2" max="2" width="8.875" bestFit="1" customWidth="1"/>
    <col min="3" max="3" width="18.125" customWidth="1"/>
    <col min="4" max="4" width="91.125" customWidth="1"/>
    <col min="5" max="7" width="16.75" customWidth="1"/>
    <col min="8" max="8" width="22.875" customWidth="1"/>
    <col min="9" max="9" width="46.375" customWidth="1"/>
  </cols>
  <sheetData>
    <row r="2" spans="2:9" ht="20.25">
      <c r="B2" s="19" t="s">
        <v>56</v>
      </c>
      <c r="C2" s="18"/>
    </row>
    <row r="3" spans="2:9" ht="20.25">
      <c r="B3" s="23" t="s">
        <v>63</v>
      </c>
      <c r="C3" s="24"/>
      <c r="D3" s="25"/>
    </row>
    <row r="4" spans="2:9" ht="15.75">
      <c r="F4" s="4" t="s">
        <v>7</v>
      </c>
      <c r="I4" s="4" t="s">
        <v>7</v>
      </c>
    </row>
    <row r="5" spans="2:9" ht="86.25">
      <c r="B5" s="2" t="s">
        <v>35</v>
      </c>
      <c r="C5" s="2" t="s">
        <v>0</v>
      </c>
      <c r="D5" s="2" t="s">
        <v>1</v>
      </c>
      <c r="E5" s="5" t="s">
        <v>59</v>
      </c>
      <c r="F5" s="2" t="s">
        <v>60</v>
      </c>
      <c r="G5" s="6" t="s">
        <v>61</v>
      </c>
      <c r="H5" s="5" t="s">
        <v>5</v>
      </c>
      <c r="I5" s="17" t="s">
        <v>34</v>
      </c>
    </row>
    <row r="6" spans="2:9" ht="26.25" customHeight="1">
      <c r="B6" s="5" t="s">
        <v>50</v>
      </c>
      <c r="C6" s="1" t="s">
        <v>55</v>
      </c>
      <c r="D6" s="1" t="s">
        <v>45</v>
      </c>
      <c r="E6" s="5">
        <v>2</v>
      </c>
      <c r="F6" s="20"/>
      <c r="G6" s="5" t="s">
        <v>8</v>
      </c>
      <c r="H6" s="9" t="s">
        <v>6</v>
      </c>
      <c r="I6" s="22"/>
    </row>
    <row r="7" spans="2:9" ht="26.25" customHeight="1">
      <c r="B7" s="5" t="s">
        <v>51</v>
      </c>
      <c r="C7" s="1" t="s">
        <v>55</v>
      </c>
      <c r="D7" s="1" t="s">
        <v>46</v>
      </c>
      <c r="E7" s="5">
        <v>1</v>
      </c>
      <c r="F7" s="20"/>
      <c r="G7" s="5">
        <f>E7*F7</f>
        <v>0</v>
      </c>
      <c r="H7" s="9" t="s">
        <v>6</v>
      </c>
      <c r="I7" s="22"/>
    </row>
    <row r="8" spans="2:9" ht="30.75" customHeight="1">
      <c r="B8" s="5" t="s">
        <v>52</v>
      </c>
      <c r="C8" s="1" t="s">
        <v>55</v>
      </c>
      <c r="D8" s="1" t="s">
        <v>47</v>
      </c>
      <c r="E8" s="5">
        <v>2</v>
      </c>
      <c r="F8" s="20"/>
      <c r="G8" s="5">
        <f>E8*F8</f>
        <v>0</v>
      </c>
      <c r="H8" s="9" t="s">
        <v>6</v>
      </c>
      <c r="I8" s="22"/>
    </row>
    <row r="9" spans="2:9" ht="38.25" customHeight="1">
      <c r="B9" s="5" t="s">
        <v>53</v>
      </c>
      <c r="C9" s="1" t="s">
        <v>55</v>
      </c>
      <c r="D9" s="1" t="s">
        <v>48</v>
      </c>
      <c r="E9" s="5">
        <v>1</v>
      </c>
      <c r="F9" s="20"/>
      <c r="G9" s="5">
        <f>E9*F9</f>
        <v>0</v>
      </c>
      <c r="H9" s="9" t="s">
        <v>6</v>
      </c>
      <c r="I9" s="22"/>
    </row>
    <row r="10" spans="2:9" ht="26.25" customHeight="1">
      <c r="B10" s="5" t="s">
        <v>54</v>
      </c>
      <c r="C10" s="1" t="s">
        <v>55</v>
      </c>
      <c r="D10" s="1" t="s">
        <v>49</v>
      </c>
      <c r="E10" s="5">
        <v>1</v>
      </c>
      <c r="F10" s="20"/>
      <c r="G10" s="5">
        <f>E10*F10</f>
        <v>0</v>
      </c>
      <c r="H10" s="9" t="s">
        <v>6</v>
      </c>
      <c r="I10" s="22"/>
    </row>
    <row r="11" spans="2:9" ht="38.25" customHeight="1">
      <c r="H11" s="8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B7"/>
  <sheetViews>
    <sheetView workbookViewId="0">
      <selection activeCell="B29" sqref="B29"/>
    </sheetView>
  </sheetViews>
  <sheetFormatPr defaultRowHeight="14.25"/>
  <cols>
    <col min="1" max="1" width="10.25" customWidth="1"/>
    <col min="2" max="2" width="167.75" bestFit="1" customWidth="1"/>
  </cols>
  <sheetData>
    <row r="2" spans="1:2" ht="33">
      <c r="A2" s="11" t="s">
        <v>12</v>
      </c>
      <c r="B2" s="12" t="s">
        <v>13</v>
      </c>
    </row>
    <row r="3" spans="1:2" ht="15.75">
      <c r="A3" s="13">
        <v>1</v>
      </c>
      <c r="B3" s="14" t="s">
        <v>14</v>
      </c>
    </row>
    <row r="4" spans="1:2" ht="15.75">
      <c r="A4" s="13">
        <v>2</v>
      </c>
      <c r="B4" s="10" t="s">
        <v>15</v>
      </c>
    </row>
    <row r="5" spans="1:2" ht="15.75">
      <c r="A5" s="13">
        <v>3</v>
      </c>
      <c r="B5" s="10" t="s">
        <v>16</v>
      </c>
    </row>
    <row r="6" spans="1:2" ht="15.75">
      <c r="A6" s="13">
        <v>4</v>
      </c>
      <c r="B6" s="14" t="s">
        <v>17</v>
      </c>
    </row>
    <row r="7" spans="1:2" ht="15.75">
      <c r="A7" s="13">
        <v>5</v>
      </c>
      <c r="B7" s="10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Tender Costs</vt:lpstr>
      <vt:lpstr>Match Funding Offer</vt:lpstr>
      <vt:lpstr>Schools Workshops Agenda Info</vt:lpstr>
      <vt:lpstr>'Match Funding Offer'!Print_Area</vt:lpstr>
      <vt:lpstr>'Schools Workshops Agenda Info'!Print_Area</vt:lpstr>
      <vt:lpstr>'Tender Costs'!Print_Area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P8456</dc:creator>
  <cp:lastModifiedBy>P8456</cp:lastModifiedBy>
  <cp:lastPrinted>2018-03-08T13:34:19Z</cp:lastPrinted>
  <dcterms:created xsi:type="dcterms:W3CDTF">2018-03-06T09:30:47Z</dcterms:created>
  <dcterms:modified xsi:type="dcterms:W3CDTF">2018-03-12T14:54:38Z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BExAnalyzer_OldName">
    <vt:lpwstr>Contractor Cost and Match Funding Summary (06 03 18).xlsx</vt:lpwstr>
  </property>
</Properties>
</file>